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1\электронная почта\ОТДЕЛ ИСПОЛНЕНИЯ БЮДЖЕТА\"/>
    </mc:Choice>
  </mc:AlternateContent>
  <xr:revisionPtr revIDLastSave="0" documentId="13_ncr:1_{6DC7D2CC-3583-45C2-AED6-5E6FB6860BD8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definedNames>
    <definedName name="_xlnm.Print_Titles" localSheetId="0">Лист1!$9:$9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3" i="1" l="1"/>
  <c r="E12" i="1"/>
  <c r="E28" i="1" l="1"/>
  <c r="E21" i="1" l="1"/>
  <c r="D11" i="1" l="1"/>
  <c r="E29" i="1" l="1"/>
  <c r="E30" i="1"/>
  <c r="E31" i="1"/>
  <c r="E32" i="1"/>
  <c r="E33" i="1"/>
  <c r="E34" i="1"/>
  <c r="E35" i="1"/>
  <c r="E36" i="1"/>
  <c r="E37" i="1"/>
  <c r="E27" i="1"/>
  <c r="C11" i="1"/>
  <c r="D26" i="1" l="1"/>
  <c r="C26" i="1"/>
  <c r="E15" i="1" l="1"/>
  <c r="D10" i="1" l="1"/>
  <c r="C10" i="1"/>
  <c r="E25" i="1"/>
  <c r="E24" i="1"/>
  <c r="E17" i="1" l="1"/>
  <c r="E26" i="1"/>
  <c r="E11" i="1"/>
  <c r="E14" i="1"/>
  <c r="E19" i="1"/>
  <c r="E20" i="1"/>
  <c r="E22" i="1"/>
  <c r="E23" i="1"/>
  <c r="E10" i="1" l="1"/>
</calcChain>
</file>

<file path=xl/sharedStrings.xml><?xml version="1.0" encoding="utf-8"?>
<sst xmlns="http://schemas.openxmlformats.org/spreadsheetml/2006/main" count="74" uniqueCount="73">
  <si>
    <t>Финуправление администрации городского округа г.Октябрьский</t>
  </si>
  <si>
    <t/>
  </si>
  <si>
    <t xml:space="preserve"> Месячный отчет</t>
  </si>
  <si>
    <t xml:space="preserve"> об исполнении бюджета</t>
  </si>
  <si>
    <t xml:space="preserve"> 80122950 Бюджет городского округа город Октябрьский Республики Башкортостан</t>
  </si>
  <si>
    <t>Вид дохода</t>
  </si>
  <si>
    <t>Классификация</t>
  </si>
  <si>
    <t>Уточ. план на год</t>
  </si>
  <si>
    <t>Мес отчет</t>
  </si>
  <si>
    <t>% испол-я</t>
  </si>
  <si>
    <t>\\\\ \</t>
  </si>
  <si>
    <t>НАЛОГОВЫЕ И НЕНАЛОГОВЫЕ ДОХОДЫ</t>
  </si>
  <si>
    <t>\1000000000\\\ \</t>
  </si>
  <si>
    <t>НАЛОГИ НА ПРИБЫЛЬ, ДОХОДЫ</t>
  </si>
  <si>
    <t>\1010000000\\\ \</t>
  </si>
  <si>
    <t>НАЛОГИ НА ТОВАРЫ (РАБОТЫ, УСЛУГИ), РЕАЛИЗУЕМЫЕ НА ТЕРРИТОРИИ РОССИЙСКОЙ ФЕДЕРАЦИИ</t>
  </si>
  <si>
    <t>\1030000000\\\ \</t>
  </si>
  <si>
    <t>НАЛОГИ НА СОВОКУПНЫЙ ДОХОД</t>
  </si>
  <si>
    <t>\1050000000\\\ \</t>
  </si>
  <si>
    <t>НАЛОГИ НА ИМУЩЕСТВО</t>
  </si>
  <si>
    <t>\1060000000\\\ \</t>
  </si>
  <si>
    <t>НАЛОГИ, СБОРЫ И РЕГУЛЯРНЫЕ ПЛАТЕЖИ ЗА ПОЛЬЗОВАНИЕ ПРИРОДНЫМИ РЕСУРСАМИ</t>
  </si>
  <si>
    <t>\1070000000\\\ \</t>
  </si>
  <si>
    <t>ГОСУДАРСТВЕННАЯ ПОШЛИНА</t>
  </si>
  <si>
    <t>\1080000000\\\ \</t>
  </si>
  <si>
    <t>ДОХОДЫ ОТ ИСПОЛЬЗОВАНИЯ ИМУЩЕСТВА, НАХОДЯЩЕГОСЯ В ГОСУДАРСТВЕННОЙ И МУНИЦИПАЛЬНОЙ СОБСТВЕННОСТИ</t>
  </si>
  <si>
    <t>\1110000000\\\ \</t>
  </si>
  <si>
    <t>ПЛАТЕЖИ ПРИ ПОЛЬЗОВАНИИ ПРИРОДНЫМИ РЕСУРСАМИ</t>
  </si>
  <si>
    <t>\1120000000\\\ \</t>
  </si>
  <si>
    <t>ДОХОДЫ ОТ ОКАЗАНИЯ ПЛАТНЫХ УСЛУГ (РАБОТ) И КОМПЕНСАЦИИ ЗАТРАТ ГОСУДАРСТВА</t>
  </si>
  <si>
    <t>\1130000000\\\ \</t>
  </si>
  <si>
    <t>ДОХОДЫ ОТ ПРОДАЖИ МАТЕРИАЛЬНЫХ И НЕМАТЕРИАЛЬНЫХ АКТИВОВ</t>
  </si>
  <si>
    <t>\1140000000\\\ \</t>
  </si>
  <si>
    <t>ШТРАФЫ, САНКЦИИ, ВОЗМЕЩЕНИЕ УЩЕРБА</t>
  </si>
  <si>
    <t>\1160000000\\\ \</t>
  </si>
  <si>
    <t>БЕЗВОЗМЕЗДНЫЕ ПОСТУПЛЕНИЯ</t>
  </si>
  <si>
    <t>\2000000000\\\ \</t>
  </si>
  <si>
    <t>\\\\\\\\\\\\\ \</t>
  </si>
  <si>
    <t>ОБЩЕГОСУДАРСТВЕННЫЕ ВОПРОСЫ</t>
  </si>
  <si>
    <t>\0100\\\\\\\\\\\\ \</t>
  </si>
  <si>
    <t>НАЦИОНАЛЬНАЯ БЕЗОПАСНОСТЬ И ПРАВООХРАНИТЕЛЬНАЯ ДЕЯТЕЛЬНОСТЬ</t>
  </si>
  <si>
    <t>\0300\\\\\\\\\\\\ \</t>
  </si>
  <si>
    <t>НАЦИОНАЛЬНАЯ ЭКОНОМИКА</t>
  </si>
  <si>
    <t>\0400\\\\\\\\\\\\ \</t>
  </si>
  <si>
    <t>ЖИЛИЩНО-КОММУНАЛЬНОЕ ХОЗЯЙСТВО</t>
  </si>
  <si>
    <t>\0500\\\\\\\\\\\\ \</t>
  </si>
  <si>
    <t>ОБРАЗОВАНИЕ</t>
  </si>
  <si>
    <t>\0700\\\\\\\\\\\\ \</t>
  </si>
  <si>
    <t>КУЛЬТУРА, КИНЕМАТОГРАФИЯ</t>
  </si>
  <si>
    <t>\0800\\\\\\\\\\\\ \</t>
  </si>
  <si>
    <t>СОЦИАЛЬНАЯ ПОЛИТИКА</t>
  </si>
  <si>
    <t>\1000\\\\\\\\\\\\ \</t>
  </si>
  <si>
    <t>ФИЗИЧЕСКАЯ КУЛЬТУРА И СПОРТ</t>
  </si>
  <si>
    <t>\1100\\\\\\\\\\\\ \</t>
  </si>
  <si>
    <t>СРЕДСТВА МАССОВОЙ ИНФОРМАЦИИ</t>
  </si>
  <si>
    <t>\1200\\\\\\\\\\\\ \</t>
  </si>
  <si>
    <t>Всего доходов, в том числе</t>
  </si>
  <si>
    <t>Всего расходов, в том числе</t>
  </si>
  <si>
    <t>тел. 8 (34767) 5-09-40</t>
  </si>
  <si>
    <t>ОХРАНА ОКРУЖАЮЩЕЙ СРЕДЫ</t>
  </si>
  <si>
    <t>\0600\\\\\\\\\\\\ \</t>
  </si>
  <si>
    <t>ПРОЧИЕ НЕНАЛОГОВЫЕ ДОХОДЫ</t>
  </si>
  <si>
    <t>\1170000000\\\ \</t>
  </si>
  <si>
    <t>исп.Абуталипова Алия Рамизовна</t>
  </si>
  <si>
    <t>ЗАДОЛЖЕННОСТЬ И ПЕРЕРАСЧЕТЫ ПО ОТМЕНЕННЫМ НАЛОГАМ, СБОРАМ И ИНЫМ ОБЯЗАТЕЛЬНЫМ ПЛАТЕЖАМ</t>
  </si>
  <si>
    <t>\1090000000\\\ \</t>
  </si>
  <si>
    <t>НАЦИОНАЛЬНАЯ ОБОРОНА</t>
  </si>
  <si>
    <t>\0200\\\\\\\\\\\\ \</t>
  </si>
  <si>
    <t>в рублях</t>
  </si>
  <si>
    <t>на 1 августа 2024 года</t>
  </si>
  <si>
    <t xml:space="preserve">Заместитель главы администрации по финансовым вопросам - </t>
  </si>
  <si>
    <t>начальник финансового управления</t>
  </si>
  <si>
    <t>Н.Т. Зарипова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</si>
</sst>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 Cyr"/>
      <charset val="204"/>
    </font>
    <font>
      <b/>
      <sz val="10"/>
      <name val="Arial Cyr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top" wrapText="1"/>
    </xf>
    <xf numFmtId="49" fontId="0" fillId="0" borderId="1" xfId="0" applyNumberFormat="1" applyBorder="1" applyAlignment="1">
      <alignment horizontal="left" vertical="center" shrinkToFit="1"/>
    </xf>
    <xf numFmtId="0" fontId="1" fillId="0" borderId="1" xfId="0" applyFont="1" applyBorder="1" applyAlignment="1">
      <alignment horizontal="left" vertical="top" wrapText="1"/>
    </xf>
    <xf numFmtId="49" fontId="1" fillId="0" borderId="1" xfId="0" applyNumberFormat="1" applyFont="1" applyBorder="1" applyAlignment="1">
      <alignment horizontal="left" vertical="center" shrinkToFit="1"/>
    </xf>
    <xf numFmtId="4" fontId="1" fillId="0" borderId="1" xfId="0" applyNumberFormat="1" applyFont="1" applyBorder="1" applyAlignment="1">
      <alignment horizontal="right" vertical="center" shrinkToFit="1"/>
    </xf>
    <xf numFmtId="4" fontId="0" fillId="0" borderId="0" xfId="0" applyNumberFormat="1"/>
    <xf numFmtId="0" fontId="0" fillId="2" borderId="1" xfId="0" applyFill="1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49" fontId="0" fillId="0" borderId="0" xfId="0" applyNumberFormat="1" applyBorder="1" applyAlignment="1">
      <alignment horizontal="left" vertical="center" shrinkToFit="1"/>
    </xf>
    <xf numFmtId="4" fontId="0" fillId="0" borderId="0" xfId="0" applyNumberFormat="1" applyFont="1" applyBorder="1" applyAlignment="1">
      <alignment horizontal="right" vertical="center" shrinkToFit="1"/>
    </xf>
    <xf numFmtId="0" fontId="3" fillId="0" borderId="0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 wrapText="1"/>
    </xf>
    <xf numFmtId="0" fontId="4" fillId="0" borderId="0" xfId="0" applyFont="1"/>
    <xf numFmtId="4" fontId="0" fillId="0" borderId="1" xfId="0" applyNumberFormat="1" applyFill="1" applyBorder="1" applyAlignment="1">
      <alignment horizontal="right" vertical="center" shrinkToFit="1"/>
    </xf>
    <xf numFmtId="4" fontId="5" fillId="0" borderId="1" xfId="0" applyNumberFormat="1" applyFont="1" applyBorder="1" applyAlignment="1">
      <alignment horizontal="right" vertical="center" shrinkToFit="1"/>
    </xf>
    <xf numFmtId="4" fontId="0" fillId="0" borderId="1" xfId="0" applyNumberFormat="1" applyFont="1" applyFill="1" applyBorder="1" applyAlignment="1">
      <alignment horizontal="right" vertical="center" shrinkToFit="1"/>
    </xf>
    <xf numFmtId="4" fontId="1" fillId="0" borderId="1" xfId="0" applyNumberFormat="1" applyFont="1" applyFill="1" applyBorder="1" applyAlignment="1">
      <alignment horizontal="right" vertical="center" shrinkToFit="1"/>
    </xf>
    <xf numFmtId="4" fontId="0" fillId="2" borderId="1" xfId="0" applyNumberFormat="1" applyFill="1" applyBorder="1" applyAlignment="1">
      <alignment horizontal="right" vertical="center" shrinkToFit="1"/>
    </xf>
    <xf numFmtId="4" fontId="1" fillId="2" borderId="1" xfId="0" applyNumberFormat="1" applyFont="1" applyFill="1" applyBorder="1" applyAlignment="1">
      <alignment horizontal="right" vertical="center" shrinkToFit="1"/>
    </xf>
    <xf numFmtId="4" fontId="0" fillId="2" borderId="0" xfId="0" applyNumberFormat="1" applyFill="1" applyBorder="1" applyAlignment="1">
      <alignment horizontal="right" vertical="center" shrinkToFit="1"/>
    </xf>
    <xf numFmtId="0" fontId="4" fillId="0" borderId="0" xfId="0" applyFont="1" applyAlignment="1"/>
    <xf numFmtId="0" fontId="4" fillId="0" borderId="0" xfId="0" applyFont="1" applyAlignment="1">
      <alignment horizontal="right"/>
    </xf>
    <xf numFmtId="49" fontId="1" fillId="0" borderId="0" xfId="0" applyNumberFormat="1" applyFont="1" applyAlignment="1">
      <alignment horizontal="left" vertical="center" shrinkToFit="1"/>
    </xf>
    <xf numFmtId="0" fontId="0" fillId="0" borderId="0" xfId="0" applyAlignment="1">
      <alignment horizontal="left" vertical="center" shrinkToFit="1"/>
    </xf>
    <xf numFmtId="49" fontId="1" fillId="0" borderId="0" xfId="0" applyNumberFormat="1" applyFont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49" fontId="1" fillId="0" borderId="0" xfId="0" applyNumberFormat="1" applyFont="1" applyAlignment="1">
      <alignment horizontal="right" vertical="center" shrinkToFit="1"/>
    </xf>
    <xf numFmtId="0" fontId="0" fillId="0" borderId="0" xfId="0" applyAlignment="1">
      <alignment horizontal="right" vertical="center" shrinkToFi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5"/>
  <sheetViews>
    <sheetView tabSelected="1" view="pageBreakPreview" zoomScale="130" zoomScaleNormal="100" zoomScaleSheetLayoutView="130" workbookViewId="0">
      <selection activeCell="B61" sqref="B61"/>
    </sheetView>
  </sheetViews>
  <sheetFormatPr defaultRowHeight="12.75" x14ac:dyDescent="0.2"/>
  <cols>
    <col min="1" max="1" width="41.7109375" customWidth="1"/>
    <col min="2" max="2" width="19.85546875" customWidth="1"/>
    <col min="3" max="3" width="16.7109375" customWidth="1"/>
    <col min="4" max="4" width="15.5703125" customWidth="1"/>
    <col min="5" max="5" width="12" customWidth="1"/>
    <col min="7" max="7" width="15.28515625" bestFit="1" customWidth="1"/>
  </cols>
  <sheetData>
    <row r="1" spans="1:7" x14ac:dyDescent="0.2">
      <c r="A1" s="24" t="s">
        <v>0</v>
      </c>
      <c r="B1" s="25"/>
      <c r="C1" s="25"/>
      <c r="D1" s="25"/>
      <c r="E1" s="25"/>
    </row>
    <row r="2" spans="1:7" x14ac:dyDescent="0.2">
      <c r="A2" s="24" t="s">
        <v>1</v>
      </c>
      <c r="B2" s="25"/>
      <c r="C2" s="25"/>
      <c r="D2" s="25"/>
      <c r="E2" s="25"/>
    </row>
    <row r="3" spans="1:7" x14ac:dyDescent="0.2">
      <c r="A3" s="26" t="s">
        <v>2</v>
      </c>
      <c r="B3" s="27"/>
      <c r="C3" s="27"/>
      <c r="D3" s="27"/>
      <c r="E3" s="27"/>
    </row>
    <row r="4" spans="1:7" x14ac:dyDescent="0.2">
      <c r="A4" s="26" t="s">
        <v>3</v>
      </c>
      <c r="B4" s="27"/>
      <c r="C4" s="27"/>
      <c r="D4" s="27"/>
      <c r="E4" s="27"/>
    </row>
    <row r="5" spans="1:7" x14ac:dyDescent="0.2">
      <c r="A5" s="26" t="s">
        <v>4</v>
      </c>
      <c r="B5" s="27"/>
      <c r="C5" s="27"/>
      <c r="D5" s="27"/>
      <c r="E5" s="27"/>
    </row>
    <row r="6" spans="1:7" x14ac:dyDescent="0.2">
      <c r="A6" s="26" t="s">
        <v>69</v>
      </c>
      <c r="B6" s="27"/>
      <c r="C6" s="27"/>
      <c r="D6" s="27"/>
      <c r="E6" s="27"/>
    </row>
    <row r="7" spans="1:7" x14ac:dyDescent="0.2">
      <c r="A7" s="26" t="s">
        <v>1</v>
      </c>
      <c r="B7" s="27"/>
      <c r="C7" s="27"/>
      <c r="D7" s="27"/>
      <c r="E7" s="27"/>
    </row>
    <row r="8" spans="1:7" x14ac:dyDescent="0.2">
      <c r="A8" s="28" t="s">
        <v>68</v>
      </c>
      <c r="B8" s="29"/>
      <c r="C8" s="29"/>
      <c r="D8" s="29"/>
      <c r="E8" s="29"/>
    </row>
    <row r="9" spans="1:7" ht="25.5" customHeight="1" x14ac:dyDescent="0.2">
      <c r="A9" s="1" t="s">
        <v>5</v>
      </c>
      <c r="B9" s="1" t="s">
        <v>6</v>
      </c>
      <c r="C9" s="1" t="s">
        <v>7</v>
      </c>
      <c r="D9" s="1" t="s">
        <v>8</v>
      </c>
      <c r="E9" s="1" t="s">
        <v>9</v>
      </c>
      <c r="G9" s="7"/>
    </row>
    <row r="10" spans="1:7" ht="18.75" customHeight="1" x14ac:dyDescent="0.2">
      <c r="A10" s="4" t="s">
        <v>56</v>
      </c>
      <c r="B10" s="5" t="s">
        <v>10</v>
      </c>
      <c r="C10" s="6">
        <f>C11+C25</f>
        <v>3906806607.4000001</v>
      </c>
      <c r="D10" s="16">
        <f>D11+D25</f>
        <v>2100476041.0700002</v>
      </c>
      <c r="E10" s="6">
        <f>D10/C10*100</f>
        <v>53.764525663784468</v>
      </c>
    </row>
    <row r="11" spans="1:7" x14ac:dyDescent="0.2">
      <c r="A11" s="2" t="s">
        <v>11</v>
      </c>
      <c r="B11" s="3" t="s">
        <v>12</v>
      </c>
      <c r="C11" s="15">
        <f>C12+C13+C14+C15+C16+C17+C19+C20+C21+C22+C23+C24+C18</f>
        <v>1874001552.9000001</v>
      </c>
      <c r="D11" s="15">
        <f>D12+D13+D14+D15+D16+D17+D19+D20+D21+D22+D23+D24+D18</f>
        <v>970358367.87000012</v>
      </c>
      <c r="E11" s="17">
        <f t="shared" ref="E11:E37" si="0">D11/C11*100</f>
        <v>51.78001941185051</v>
      </c>
    </row>
    <row r="12" spans="1:7" x14ac:dyDescent="0.2">
      <c r="A12" s="2" t="s">
        <v>13</v>
      </c>
      <c r="B12" s="3" t="s">
        <v>14</v>
      </c>
      <c r="C12" s="19">
        <v>843453000</v>
      </c>
      <c r="D12" s="19">
        <v>434818606.31</v>
      </c>
      <c r="E12" s="17">
        <f t="shared" si="0"/>
        <v>51.552203419751898</v>
      </c>
    </row>
    <row r="13" spans="1:7" ht="38.25" x14ac:dyDescent="0.2">
      <c r="A13" s="2" t="s">
        <v>15</v>
      </c>
      <c r="B13" s="3" t="s">
        <v>16</v>
      </c>
      <c r="C13" s="19">
        <v>15367000</v>
      </c>
      <c r="D13" s="19">
        <v>10200587.550000001</v>
      </c>
      <c r="E13" s="17">
        <f t="shared" si="0"/>
        <v>66.379823973449604</v>
      </c>
    </row>
    <row r="14" spans="1:7" x14ac:dyDescent="0.2">
      <c r="A14" s="2" t="s">
        <v>17</v>
      </c>
      <c r="B14" s="3" t="s">
        <v>18</v>
      </c>
      <c r="C14" s="19">
        <v>305059000</v>
      </c>
      <c r="D14" s="19">
        <v>249384505.56</v>
      </c>
      <c r="E14" s="17">
        <f t="shared" si="0"/>
        <v>81.74959780239233</v>
      </c>
    </row>
    <row r="15" spans="1:7" x14ac:dyDescent="0.2">
      <c r="A15" s="2" t="s">
        <v>19</v>
      </c>
      <c r="B15" s="3" t="s">
        <v>20</v>
      </c>
      <c r="C15" s="19">
        <v>177799000</v>
      </c>
      <c r="D15" s="19">
        <v>32385998.32</v>
      </c>
      <c r="E15" s="17">
        <f t="shared" si="0"/>
        <v>18.214949645386085</v>
      </c>
    </row>
    <row r="16" spans="1:7" ht="38.25" x14ac:dyDescent="0.2">
      <c r="A16" s="2" t="s">
        <v>21</v>
      </c>
      <c r="B16" s="3" t="s">
        <v>22</v>
      </c>
      <c r="C16" s="19">
        <v>5126000</v>
      </c>
      <c r="D16" s="19">
        <v>107665.22</v>
      </c>
      <c r="E16" s="17">
        <v>0</v>
      </c>
    </row>
    <row r="17" spans="1:5" x14ac:dyDescent="0.2">
      <c r="A17" s="2" t="s">
        <v>23</v>
      </c>
      <c r="B17" s="3" t="s">
        <v>24</v>
      </c>
      <c r="C17" s="19">
        <v>15536000</v>
      </c>
      <c r="D17" s="19">
        <v>9740894.4499999993</v>
      </c>
      <c r="E17" s="17">
        <f>D17/C17*100</f>
        <v>62.698857170442835</v>
      </c>
    </row>
    <row r="18" spans="1:5" ht="39.75" customHeight="1" x14ac:dyDescent="0.2">
      <c r="A18" s="2" t="s">
        <v>64</v>
      </c>
      <c r="B18" s="3" t="s">
        <v>65</v>
      </c>
      <c r="C18" s="19">
        <v>0</v>
      </c>
      <c r="D18" s="19">
        <v>-0.16</v>
      </c>
      <c r="E18" s="17"/>
    </row>
    <row r="19" spans="1:5" ht="51" x14ac:dyDescent="0.2">
      <c r="A19" s="2" t="s">
        <v>25</v>
      </c>
      <c r="B19" s="3" t="s">
        <v>26</v>
      </c>
      <c r="C19" s="19">
        <v>250373000</v>
      </c>
      <c r="D19" s="19">
        <v>116826803.45</v>
      </c>
      <c r="E19" s="17">
        <f t="shared" si="0"/>
        <v>46.661103014302661</v>
      </c>
    </row>
    <row r="20" spans="1:5" ht="25.5" x14ac:dyDescent="0.2">
      <c r="A20" s="2" t="s">
        <v>27</v>
      </c>
      <c r="B20" s="3" t="s">
        <v>28</v>
      </c>
      <c r="C20" s="19">
        <v>2570000</v>
      </c>
      <c r="D20" s="19">
        <v>1224107.3</v>
      </c>
      <c r="E20" s="17">
        <f t="shared" si="0"/>
        <v>47.63063424124514</v>
      </c>
    </row>
    <row r="21" spans="1:5" ht="38.25" x14ac:dyDescent="0.2">
      <c r="A21" s="2" t="s">
        <v>29</v>
      </c>
      <c r="B21" s="3" t="s">
        <v>30</v>
      </c>
      <c r="C21" s="19">
        <v>39504000</v>
      </c>
      <c r="D21" s="19">
        <v>40445711.469999999</v>
      </c>
      <c r="E21" s="17">
        <f t="shared" si="0"/>
        <v>102.38383826954231</v>
      </c>
    </row>
    <row r="22" spans="1:5" ht="25.5" x14ac:dyDescent="0.2">
      <c r="A22" s="2" t="s">
        <v>31</v>
      </c>
      <c r="B22" s="3" t="s">
        <v>32</v>
      </c>
      <c r="C22" s="19">
        <v>209960000</v>
      </c>
      <c r="D22" s="19">
        <v>67211607.159999996</v>
      </c>
      <c r="E22" s="17">
        <f t="shared" si="0"/>
        <v>32.011624671365972</v>
      </c>
    </row>
    <row r="23" spans="1:5" ht="25.5" x14ac:dyDescent="0.2">
      <c r="A23" s="2" t="s">
        <v>33</v>
      </c>
      <c r="B23" s="3" t="s">
        <v>34</v>
      </c>
      <c r="C23" s="19">
        <v>2913000</v>
      </c>
      <c r="D23" s="19">
        <v>2329731.9300000002</v>
      </c>
      <c r="E23" s="17">
        <f t="shared" si="0"/>
        <v>79.977065911431524</v>
      </c>
    </row>
    <row r="24" spans="1:5" x14ac:dyDescent="0.2">
      <c r="A24" s="2" t="s">
        <v>61</v>
      </c>
      <c r="B24" s="3" t="s">
        <v>62</v>
      </c>
      <c r="C24" s="19">
        <v>6341552.9000000004</v>
      </c>
      <c r="D24" s="19">
        <v>5682149.3099999996</v>
      </c>
      <c r="E24" s="17">
        <f>D24/C24*100</f>
        <v>89.601859348993202</v>
      </c>
    </row>
    <row r="25" spans="1:5" x14ac:dyDescent="0.2">
      <c r="A25" s="2" t="s">
        <v>35</v>
      </c>
      <c r="B25" s="3" t="s">
        <v>36</v>
      </c>
      <c r="C25" s="15">
        <v>2032805054.5</v>
      </c>
      <c r="D25" s="15">
        <v>1130117673.2</v>
      </c>
      <c r="E25" s="17">
        <f t="shared" ref="E25" si="1">D25/C25*100</f>
        <v>55.594001534887468</v>
      </c>
    </row>
    <row r="26" spans="1:5" ht="18" customHeight="1" x14ac:dyDescent="0.2">
      <c r="A26" s="4" t="s">
        <v>57</v>
      </c>
      <c r="B26" s="5" t="s">
        <v>37</v>
      </c>
      <c r="C26" s="20">
        <f>C27+C29+C30+C31+C32+C33+C34+C35+C36+C37+C28</f>
        <v>4194895748.54</v>
      </c>
      <c r="D26" s="20">
        <f>D27+D29+D30+D31+D32+D33+D34+D35+D36+D37+D28</f>
        <v>2229046771.1999998</v>
      </c>
      <c r="E26" s="18">
        <f t="shared" si="0"/>
        <v>53.137119604838858</v>
      </c>
    </row>
    <row r="27" spans="1:5" x14ac:dyDescent="0.2">
      <c r="A27" s="2" t="s">
        <v>38</v>
      </c>
      <c r="B27" s="3" t="s">
        <v>39</v>
      </c>
      <c r="C27" s="19">
        <v>353079095.20999998</v>
      </c>
      <c r="D27" s="19">
        <v>143179111.56</v>
      </c>
      <c r="E27" s="17">
        <f t="shared" si="0"/>
        <v>40.551568615197034</v>
      </c>
    </row>
    <row r="28" spans="1:5" ht="17.25" customHeight="1" x14ac:dyDescent="0.2">
      <c r="A28" s="2" t="s">
        <v>66</v>
      </c>
      <c r="B28" s="3" t="s">
        <v>67</v>
      </c>
      <c r="C28" s="19">
        <v>449800</v>
      </c>
      <c r="D28" s="19">
        <v>449800</v>
      </c>
      <c r="E28" s="17">
        <f t="shared" si="0"/>
        <v>100</v>
      </c>
    </row>
    <row r="29" spans="1:5" ht="25.5" x14ac:dyDescent="0.2">
      <c r="A29" s="2" t="s">
        <v>40</v>
      </c>
      <c r="B29" s="3" t="s">
        <v>41</v>
      </c>
      <c r="C29" s="19">
        <v>37047289.670000002</v>
      </c>
      <c r="D29" s="19">
        <v>19417403.370000001</v>
      </c>
      <c r="E29" s="17">
        <f t="shared" si="0"/>
        <v>52.412480219096146</v>
      </c>
    </row>
    <row r="30" spans="1:5" x14ac:dyDescent="0.2">
      <c r="A30" s="2" t="s">
        <v>42</v>
      </c>
      <c r="B30" s="3" t="s">
        <v>43</v>
      </c>
      <c r="C30" s="19">
        <v>612927176.01999998</v>
      </c>
      <c r="D30" s="19">
        <v>295551152.13999999</v>
      </c>
      <c r="E30" s="17">
        <f t="shared" si="0"/>
        <v>48.219619508330638</v>
      </c>
    </row>
    <row r="31" spans="1:5" ht="12.6" customHeight="1" x14ac:dyDescent="0.2">
      <c r="A31" s="2" t="s">
        <v>44</v>
      </c>
      <c r="B31" s="3" t="s">
        <v>45</v>
      </c>
      <c r="C31" s="19">
        <v>366579601.37</v>
      </c>
      <c r="D31" s="19">
        <v>159701664.49000001</v>
      </c>
      <c r="E31" s="17">
        <f t="shared" si="0"/>
        <v>43.565344032552495</v>
      </c>
    </row>
    <row r="32" spans="1:5" x14ac:dyDescent="0.2">
      <c r="A32" s="2" t="s">
        <v>59</v>
      </c>
      <c r="B32" s="3" t="s">
        <v>60</v>
      </c>
      <c r="C32" s="19">
        <v>7549881.0700000003</v>
      </c>
      <c r="D32" s="19">
        <v>3088606.44</v>
      </c>
      <c r="E32" s="17">
        <f t="shared" si="0"/>
        <v>40.909338986448432</v>
      </c>
    </row>
    <row r="33" spans="1:5" x14ac:dyDescent="0.2">
      <c r="A33" s="2" t="s">
        <v>46</v>
      </c>
      <c r="B33" s="3" t="s">
        <v>47</v>
      </c>
      <c r="C33" s="19">
        <v>2240414999.9000001</v>
      </c>
      <c r="D33" s="19">
        <v>1229758494.5899999</v>
      </c>
      <c r="E33" s="17">
        <f t="shared" si="0"/>
        <v>54.889763487786404</v>
      </c>
    </row>
    <row r="34" spans="1:5" x14ac:dyDescent="0.2">
      <c r="A34" s="2" t="s">
        <v>48</v>
      </c>
      <c r="B34" s="3" t="s">
        <v>49</v>
      </c>
      <c r="C34" s="19">
        <v>111502264.95999999</v>
      </c>
      <c r="D34" s="19">
        <v>67792222.480000004</v>
      </c>
      <c r="E34" s="17">
        <f t="shared" si="0"/>
        <v>60.798964491277005</v>
      </c>
    </row>
    <row r="35" spans="1:5" x14ac:dyDescent="0.2">
      <c r="A35" s="8" t="s">
        <v>50</v>
      </c>
      <c r="B35" s="3" t="s">
        <v>51</v>
      </c>
      <c r="C35" s="19">
        <v>186628903.34</v>
      </c>
      <c r="D35" s="19">
        <v>111811786.22</v>
      </c>
      <c r="E35" s="17">
        <f t="shared" si="0"/>
        <v>59.91129145537635</v>
      </c>
    </row>
    <row r="36" spans="1:5" x14ac:dyDescent="0.2">
      <c r="A36" s="2" t="s">
        <v>52</v>
      </c>
      <c r="B36" s="3" t="s">
        <v>53</v>
      </c>
      <c r="C36" s="19">
        <v>273558107</v>
      </c>
      <c r="D36" s="19">
        <v>195016207.87</v>
      </c>
      <c r="E36" s="17">
        <f t="shared" si="0"/>
        <v>71.288769325341178</v>
      </c>
    </row>
    <row r="37" spans="1:5" x14ac:dyDescent="0.2">
      <c r="A37" s="2" t="s">
        <v>54</v>
      </c>
      <c r="B37" s="3" t="s">
        <v>55</v>
      </c>
      <c r="C37" s="19">
        <v>5158630</v>
      </c>
      <c r="D37" s="19">
        <v>3280322.04</v>
      </c>
      <c r="E37" s="17">
        <f t="shared" si="0"/>
        <v>63.589015688273818</v>
      </c>
    </row>
    <row r="38" spans="1:5" x14ac:dyDescent="0.2">
      <c r="A38" s="9"/>
      <c r="B38" s="10"/>
      <c r="C38" s="21"/>
      <c r="D38" s="21"/>
      <c r="E38" s="11"/>
    </row>
    <row r="39" spans="1:5" hidden="1" x14ac:dyDescent="0.2">
      <c r="D39" s="7"/>
    </row>
    <row r="40" spans="1:5" ht="15.75" hidden="1" x14ac:dyDescent="0.25">
      <c r="A40" s="22" t="s">
        <v>70</v>
      </c>
      <c r="B40" s="22"/>
    </row>
    <row r="41" spans="1:5" ht="15.75" hidden="1" x14ac:dyDescent="0.25">
      <c r="A41" s="13" t="s">
        <v>71</v>
      </c>
      <c r="B41" s="14"/>
      <c r="D41" s="23" t="s">
        <v>72</v>
      </c>
      <c r="E41" s="23"/>
    </row>
    <row r="42" spans="1:5" hidden="1" x14ac:dyDescent="0.2"/>
    <row r="43" spans="1:5" hidden="1" x14ac:dyDescent="0.2"/>
    <row r="44" spans="1:5" hidden="1" x14ac:dyDescent="0.2">
      <c r="A44" s="12" t="s">
        <v>63</v>
      </c>
    </row>
    <row r="45" spans="1:5" hidden="1" x14ac:dyDescent="0.2">
      <c r="A45" s="12" t="s">
        <v>58</v>
      </c>
    </row>
  </sheetData>
  <mergeCells count="9">
    <mergeCell ref="D41:E41"/>
    <mergeCell ref="A1:E1"/>
    <mergeCell ref="A2:E2"/>
    <mergeCell ref="A3:E3"/>
    <mergeCell ref="A4:E4"/>
    <mergeCell ref="A5:E5"/>
    <mergeCell ref="A6:E6"/>
    <mergeCell ref="A7:E7"/>
    <mergeCell ref="A8:E8"/>
  </mergeCells>
  <phoneticPr fontId="2" type="noConversion"/>
  <printOptions horizontalCentered="1"/>
  <pageMargins left="0.2" right="0.2" top="0.4" bottom="0.2" header="0" footer="0"/>
  <pageSetup paperSize="9" scale="87" orientation="portrait" r:id="rId1"/>
  <headerFooter alignWithMargins="0">
    <oddHeader>&amp;C&amp;P из 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Zver</dc:creator>
  <cp:lastModifiedBy>user</cp:lastModifiedBy>
  <cp:lastPrinted>2024-08-08T05:25:05Z</cp:lastPrinted>
  <dcterms:created xsi:type="dcterms:W3CDTF">2016-08-09T04:02:34Z</dcterms:created>
  <dcterms:modified xsi:type="dcterms:W3CDTF">2024-08-08T07:07:22Z</dcterms:modified>
</cp:coreProperties>
</file>